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rfaitNOUNAGNON\Documents\NOMADE\25020 IFREMER\DOCUMENT ETUDE ELEF\DCE DU 18.12.2025\DPGF\"/>
    </mc:Choice>
  </mc:AlternateContent>
  <xr:revisionPtr revIDLastSave="0" documentId="13_ncr:1_{4277A022-2131-424D-9770-3D0FFE2C4EB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8 PEINTURES REVETEMENTS" sheetId="1" r:id="rId1"/>
  </sheets>
  <definedNames>
    <definedName name="_xlnm.Print_Titles" localSheetId="0">'Lot N°08 PEINTURES REVETEMENTS'!$1:$2</definedName>
    <definedName name="_xlnm.Print_Area" localSheetId="0">'Lot N°08 PEINTURES REVETEMENTS'!$A$1:$F$116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21" i="1" s="1"/>
  <c r="F11" i="1"/>
  <c r="F14" i="1"/>
  <c r="F17" i="1"/>
  <c r="F25" i="1"/>
  <c r="F29" i="1"/>
  <c r="F33" i="1"/>
  <c r="F36" i="1"/>
  <c r="F41" i="1"/>
  <c r="F45" i="1"/>
  <c r="F50" i="1"/>
  <c r="F54" i="1"/>
  <c r="F58" i="1" s="1"/>
  <c r="F62" i="1"/>
  <c r="F65" i="1"/>
  <c r="F69" i="1"/>
  <c r="F73" i="1"/>
  <c r="F77" i="1"/>
  <c r="F82" i="1"/>
  <c r="F90" i="1"/>
  <c r="F91" i="1"/>
  <c r="F95" i="1"/>
  <c r="F101" i="1"/>
  <c r="F102" i="1" s="1"/>
  <c r="F105" i="1"/>
  <c r="F109" i="1" s="1"/>
  <c r="B114" i="1"/>
  <c r="F78" i="1" l="1"/>
  <c r="F113" i="1"/>
  <c r="F114" i="1" l="1"/>
  <c r="F115" i="1" s="1"/>
</calcChain>
</file>

<file path=xl/sharedStrings.xml><?xml version="1.0" encoding="utf-8"?>
<sst xmlns="http://schemas.openxmlformats.org/spreadsheetml/2006/main" count="214" uniqueCount="214">
  <si>
    <t>U</t>
  </si>
  <si>
    <t>Qté Entreprise</t>
  </si>
  <si>
    <t>Prix en €</t>
  </si>
  <si>
    <t>Total en €</t>
  </si>
  <si>
    <t>PEINTURES REVETEMENTS DE MURS</t>
  </si>
  <si>
    <t>CH2</t>
  </si>
  <si>
    <t>246</t>
  </si>
  <si>
    <t>2</t>
  </si>
  <si>
    <t>PEINTURE INTERIEURE</t>
  </si>
  <si>
    <t>CH3</t>
  </si>
  <si>
    <t>2.1</t>
  </si>
  <si>
    <t>SUPPORT : BOIS</t>
  </si>
  <si>
    <t>CH4</t>
  </si>
  <si>
    <t>2.1.1</t>
  </si>
  <si>
    <t>Finition peinture</t>
  </si>
  <si>
    <t>CH5</t>
  </si>
  <si>
    <t xml:space="preserve">2.1.1.1 </t>
  </si>
  <si>
    <t>Peinture sur porte existante - compris huisserie</t>
  </si>
  <si>
    <t>U</t>
  </si>
  <si>
    <t>ART</t>
  </si>
  <si>
    <t>001-E525</t>
  </si>
  <si>
    <t>Localisation :</t>
  </si>
  <si>
    <t>Porte 1 vantail dans l'arrière scène de l’amphithéâtre (2u) (1 face)</t>
  </si>
  <si>
    <t xml:space="preserve">2.1.1.2 </t>
  </si>
  <si>
    <t>Peinture sur escalier bois</t>
  </si>
  <si>
    <t>U</t>
  </si>
  <si>
    <t>ART</t>
  </si>
  <si>
    <t>001-F371</t>
  </si>
  <si>
    <t>Localisation :</t>
  </si>
  <si>
    <t>Limons des 2 escaliers bois d'accès à la scène</t>
  </si>
  <si>
    <t xml:space="preserve">2.1.1.3 </t>
  </si>
  <si>
    <t>Peinture sur huisseries bois</t>
  </si>
  <si>
    <t>ML</t>
  </si>
  <si>
    <t>ART</t>
  </si>
  <si>
    <t>000-C435</t>
  </si>
  <si>
    <t>Localisation :</t>
  </si>
  <si>
    <t>Ensemble des Portes bois projet</t>
  </si>
  <si>
    <t xml:space="preserve">2.1.1.4 </t>
  </si>
  <si>
    <t>Peinture sur plinthes bois</t>
  </si>
  <si>
    <t>ML</t>
  </si>
  <si>
    <t>ART</t>
  </si>
  <si>
    <t>000-C436</t>
  </si>
  <si>
    <t>Localisation :</t>
  </si>
  <si>
    <t>Ensemble des plinthes bois droites et à crémaillère</t>
  </si>
  <si>
    <t>Total SUPPORT : BOIS</t>
  </si>
  <si>
    <t>STOT</t>
  </si>
  <si>
    <t>2.2</t>
  </si>
  <si>
    <t>SUPPORT : BETON / MACONNERIES D'AGGLOMERES</t>
  </si>
  <si>
    <t>CH4</t>
  </si>
  <si>
    <t>2.2.1</t>
  </si>
  <si>
    <t>Peinture sur maçonnerie d'agglomérés</t>
  </si>
  <si>
    <t>CH5</t>
  </si>
  <si>
    <t xml:space="preserve">2.2.1.1 </t>
  </si>
  <si>
    <t>Peinture sur maçonnerie d'agglomérés - Finition Mat ou Satinée</t>
  </si>
  <si>
    <t>M2</t>
  </si>
  <si>
    <t>ART</t>
  </si>
  <si>
    <t>000-C441</t>
  </si>
  <si>
    <t>Localisation :</t>
  </si>
  <si>
    <t>Macconerie dans SAS des IS créé (uniquement face donnant dans le SAS)</t>
  </si>
  <si>
    <t>2.2.2</t>
  </si>
  <si>
    <t>Peinture sur parement en brique</t>
  </si>
  <si>
    <t>CH5</t>
  </si>
  <si>
    <t xml:space="preserve">2.2.2.1 </t>
  </si>
  <si>
    <t>Peinture sur parement en briquette décorative</t>
  </si>
  <si>
    <t>M2</t>
  </si>
  <si>
    <t>ART</t>
  </si>
  <si>
    <t>001-F260</t>
  </si>
  <si>
    <t>Localisation :</t>
  </si>
  <si>
    <t>Amphithéâtre</t>
  </si>
  <si>
    <t>2.2.3</t>
  </si>
  <si>
    <t>Peinture sur plancher béton</t>
  </si>
  <si>
    <t>CH5</t>
  </si>
  <si>
    <t xml:space="preserve">2.2.3.1 </t>
  </si>
  <si>
    <t>Peinture sur plancher béton</t>
  </si>
  <si>
    <t>M2</t>
  </si>
  <si>
    <t>ART</t>
  </si>
  <si>
    <t>001-F372</t>
  </si>
  <si>
    <t>Localisation :</t>
  </si>
  <si>
    <t>Plancher BA du SAS créé</t>
  </si>
  <si>
    <t xml:space="preserve">2.2.3.2 </t>
  </si>
  <si>
    <t>Peinture sur plancher béton en caisson</t>
  </si>
  <si>
    <t>M2</t>
  </si>
  <si>
    <t>ART</t>
  </si>
  <si>
    <t>001-F264</t>
  </si>
  <si>
    <t>Localisation :</t>
  </si>
  <si>
    <t>Amphithéâtre: toute les parois visibles du plancher béton en caisson. Hors le SAS IS de l'arrière scène</t>
  </si>
  <si>
    <t>Total SUPPORT : BETON / MACONNERIES D'AGGLOMERES</t>
  </si>
  <si>
    <t>STOT</t>
  </si>
  <si>
    <t>2.3</t>
  </si>
  <si>
    <t>SUPPORT : PAREMENTS EXISTANT</t>
  </si>
  <si>
    <t>CH4</t>
  </si>
  <si>
    <t>2.3.1</t>
  </si>
  <si>
    <t>Lissage et mise en peinture sur toile de verre existante</t>
  </si>
  <si>
    <t>CH5</t>
  </si>
  <si>
    <t xml:space="preserve">2.3.1.1 </t>
  </si>
  <si>
    <t>Peinture acrylique sur parois existantes -  aspect de finition satinée - finition B</t>
  </si>
  <si>
    <t>M2</t>
  </si>
  <si>
    <t>ART</t>
  </si>
  <si>
    <t>001-E516</t>
  </si>
  <si>
    <t>Localisation :</t>
  </si>
  <si>
    <t>Hall et salle de réunion</t>
  </si>
  <si>
    <t>Amphithéâtre</t>
  </si>
  <si>
    <t>Total SUPPORT : PAREMENTS EXISTANT</t>
  </si>
  <si>
    <t>STOT</t>
  </si>
  <si>
    <t>2.4</t>
  </si>
  <si>
    <t>SUPPORT : OUVRAGES METALLIQUES</t>
  </si>
  <si>
    <t>CH4</t>
  </si>
  <si>
    <t>2.4.1</t>
  </si>
  <si>
    <t>Peinture sur radiateurs</t>
  </si>
  <si>
    <t>CH5</t>
  </si>
  <si>
    <t xml:space="preserve">2.4.1.1 </t>
  </si>
  <si>
    <t>Peinture sur radiateurs existants</t>
  </si>
  <si>
    <t>U</t>
  </si>
  <si>
    <t>ART</t>
  </si>
  <si>
    <t>001-F405</t>
  </si>
  <si>
    <t>Localisation :</t>
  </si>
  <si>
    <t>Radiateurs existants dans la future salle de réunion/acceuil</t>
  </si>
  <si>
    <t>Total SUPPORT : OUVRAGES METALLIQUES</t>
  </si>
  <si>
    <t>STOT</t>
  </si>
  <si>
    <t>2.5</t>
  </si>
  <si>
    <t>SUPPORT : PAREMENTS EN  PLAQUES DE PLATRE (PROJET)</t>
  </si>
  <si>
    <t>CH4</t>
  </si>
  <si>
    <t>2.5.1</t>
  </si>
  <si>
    <t>Peinture acrylique</t>
  </si>
  <si>
    <t>CH5</t>
  </si>
  <si>
    <t xml:space="preserve">2.5.1.1 </t>
  </si>
  <si>
    <t>Peinture acrylique en plafond - aspect de finition mat</t>
  </si>
  <si>
    <t>M2</t>
  </si>
  <si>
    <t>ART</t>
  </si>
  <si>
    <t>000-C444</t>
  </si>
  <si>
    <t>Localisation :</t>
  </si>
  <si>
    <t>Remplissage CF 1h des 6 alvéoles du plancher BA dans l'arrière scène</t>
  </si>
  <si>
    <t xml:space="preserve">2.5.1.2 </t>
  </si>
  <si>
    <t>Peinture acrylique sur parois aspect de finition satinée - finition B</t>
  </si>
  <si>
    <t>M2</t>
  </si>
  <si>
    <t>ART</t>
  </si>
  <si>
    <t>000-C443</t>
  </si>
  <si>
    <t>Localisation :</t>
  </si>
  <si>
    <t>Cloisons dans la salle de réunion et le bloc sanitaire ne recevant pas de faïence</t>
  </si>
  <si>
    <t>Total SUPPORT : PAREMENTS EN  PLAQUES DE PLATRE (PROJET)</t>
  </si>
  <si>
    <t>STOT</t>
  </si>
  <si>
    <t>2.6</t>
  </si>
  <si>
    <t>SUPPORT PVC</t>
  </si>
  <si>
    <t>CH4</t>
  </si>
  <si>
    <t>2.6.1</t>
  </si>
  <si>
    <t>Peinture sur canalisations</t>
  </si>
  <si>
    <t>CH5</t>
  </si>
  <si>
    <t xml:space="preserve">2.6.1.1 </t>
  </si>
  <si>
    <t>Peinture sur canalisations</t>
  </si>
  <si>
    <t>FT</t>
  </si>
  <si>
    <t>ART</t>
  </si>
  <si>
    <t>004-B113</t>
  </si>
  <si>
    <t>Localisation :</t>
  </si>
  <si>
    <t>Forfait pour les canalisations PVC qui seront éventuellement apparentes</t>
  </si>
  <si>
    <t>Total SUPPORT PVC</t>
  </si>
  <si>
    <t>STOT</t>
  </si>
  <si>
    <t>Total PEINTURE INTERIEURE</t>
  </si>
  <si>
    <t>STOT</t>
  </si>
  <si>
    <t>3</t>
  </si>
  <si>
    <t>REVETEMENTS INTERIEURS</t>
  </si>
  <si>
    <t>CH3</t>
  </si>
  <si>
    <t>3.1</t>
  </si>
  <si>
    <t>REVETEMENTS SUR MENUISERIE</t>
  </si>
  <si>
    <t>CH4</t>
  </si>
  <si>
    <t xml:space="preserve">3.1.1 </t>
  </si>
  <si>
    <t>Restratification de porte existante – Finition stratifié décoratif “Bleu Cosmique” Egger U509 ST9</t>
  </si>
  <si>
    <t>M2</t>
  </si>
  <si>
    <t>ART</t>
  </si>
  <si>
    <t>001-F256</t>
  </si>
  <si>
    <t>Localisation :</t>
  </si>
  <si>
    <t>Porte double vantaux entre amphithéâtre et  aile mitoyenne: 1 u,  (1 face)</t>
  </si>
  <si>
    <t>Porte double vantaux entre Hall d’accueil et  aile mitoyenne: 1 u,  (1 face)</t>
  </si>
  <si>
    <t>Porte double vantaux entre amphithéâtre et Hall d’accueill: 1 u,  (2 faces)</t>
  </si>
  <si>
    <t>Porte 1 vantail accès aux locaux techniques depuis le Hall d’accueil: 1u, (1 face)</t>
  </si>
  <si>
    <t>Total REVETEMENTS SUR MENUISERIE</t>
  </si>
  <si>
    <t>STOT</t>
  </si>
  <si>
    <t>Total REVETEMENTS INTERIEURS</t>
  </si>
  <si>
    <t>STOT</t>
  </si>
  <si>
    <t>4</t>
  </si>
  <si>
    <t>PEINTURE EXTERIEURE</t>
  </si>
  <si>
    <t>CH3</t>
  </si>
  <si>
    <t>4.1</t>
  </si>
  <si>
    <t>SUPPORT: OUVRAGES EN BA</t>
  </si>
  <si>
    <t>CH4</t>
  </si>
  <si>
    <t xml:space="preserve">4.1.1 </t>
  </si>
  <si>
    <t>Ravalement de façade - Décoration</t>
  </si>
  <si>
    <t>M2</t>
  </si>
  <si>
    <t>ART</t>
  </si>
  <si>
    <t>004-B039</t>
  </si>
  <si>
    <t>Localisation :</t>
  </si>
  <si>
    <t>Ensemble des ouvrages BA/Maconnerie visibles en extérieures</t>
  </si>
  <si>
    <t xml:space="preserve"> - Parois existantes, rehausses, et nouvelles, sous face de plancher SAS. Toutes faces vues</t>
  </si>
  <si>
    <t xml:space="preserve"> - Suivant expression des façades</t>
  </si>
  <si>
    <t>Total SUPPORT: OUVRAGES EN BA</t>
  </si>
  <si>
    <t>STOT</t>
  </si>
  <si>
    <t>Total PEINTURE EXTERIEURE</t>
  </si>
  <si>
    <t>STOT</t>
  </si>
  <si>
    <t>5</t>
  </si>
  <si>
    <t>NETTOYAGE DE FIN DE CHANTIER</t>
  </si>
  <si>
    <t>CH3</t>
  </si>
  <si>
    <t xml:space="preserve">5.1 </t>
  </si>
  <si>
    <t>Nettoyage complet avant réception</t>
  </si>
  <si>
    <t>FT</t>
  </si>
  <si>
    <t>ART</t>
  </si>
  <si>
    <t>000-C465</t>
  </si>
  <si>
    <t>Localisation :</t>
  </si>
  <si>
    <t>Ensemble de l'amphithéâtre, hall, salle de réunion et bloc sanitaires,  y compris menuiserie donnant sur l'extérieur.</t>
  </si>
  <si>
    <t>Total NETTOYAGE DE FIN DE CHANTIER</t>
  </si>
  <si>
    <t>STOT</t>
  </si>
  <si>
    <t>Montant HT du Lot N°08 PEINTURES REVETEMENTS DE MURS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</si>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</sst>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#,##0.0;\-#,##0.0;"/>
  </numFmts>
  <fonts count="25" x14ac:knownFonts="1">
    <font>
      <sz val="11"/>
      <color theme="1"/>
      <name val="Calibri"/>
      <family val="2"/>
      <scheme val="minor"/>
    </font>
    <font>
      <sz val="8"/>
      <color rgb="FF707070"/>
      <name val="Century Gothic"/>
      <family val="1"/>
    </font>
    <font>
      <sz val="10"/>
      <color rgb="FF000000"/>
      <name val="Arial"/>
      <family val="1"/>
    </font>
    <font>
      <b/>
      <sz val="16"/>
      <color rgb="FF0033CC"/>
      <name val="Century Gothic"/>
      <family val="1"/>
    </font>
    <font>
      <sz val="10"/>
      <color rgb="FF000000"/>
      <name val="Century Gothic"/>
      <family val="1"/>
    </font>
    <font>
      <b/>
      <sz val="12"/>
      <color rgb="FF000000"/>
      <name val="Century Gothic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Century Gothic"/>
      <family val="1"/>
    </font>
    <font>
      <u/>
      <sz val="9"/>
      <color rgb="FF000000"/>
      <name val="Century Gothic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7F00"/>
      <name val="Century Gothic"/>
      <family val="1"/>
    </font>
    <font>
      <i/>
      <sz val="8"/>
      <color rgb="FF7F7F7F"/>
      <name val="Century Gothic"/>
      <family val="1"/>
    </font>
    <font>
      <sz val="8"/>
      <color rgb="FF7F7F7F"/>
      <name val="Century Gothic"/>
      <family val="1"/>
    </font>
    <font>
      <i/>
      <sz val="8"/>
      <color rgb="FF808080"/>
      <name val="Century Gothic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rgb="FF000000"/>
      <name val="Century Gothic"/>
      <family val="1"/>
    </font>
    <font>
      <sz val="8"/>
      <color theme="1"/>
      <name val="Century Gothic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8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21" fillId="0" borderId="20" xfId="0" applyFont="1" applyBorder="1" applyAlignment="1">
      <alignment horizontal="left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2" fillId="3" borderId="5" xfId="1" applyFont="1" applyFill="1" applyBorder="1">
      <alignment horizontal="left" vertical="top" wrapText="1"/>
    </xf>
    <xf numFmtId="0" fontId="3" fillId="0" borderId="14" xfId="6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2" fillId="2" borderId="10" xfId="1" applyFont="1" applyFill="1" applyBorder="1">
      <alignment horizontal="left" vertical="top" wrapText="1"/>
    </xf>
    <xf numFmtId="0" fontId="5" fillId="2" borderId="12" xfId="10" applyBorder="1">
      <alignment horizontal="left" vertical="top" wrapText="1"/>
    </xf>
    <xf numFmtId="0" fontId="22" fillId="3" borderId="10" xfId="1" applyFont="1" applyFill="1" applyBorder="1">
      <alignment horizontal="left" vertical="top" wrapText="1"/>
    </xf>
    <xf numFmtId="0" fontId="5" fillId="0" borderId="12" xfId="14" applyFill="1" applyBorder="1">
      <alignment horizontal="left" vertical="top" wrapText="1"/>
    </xf>
    <xf numFmtId="0" fontId="22" fillId="3" borderId="8" xfId="1" applyFont="1" applyFill="1" applyBorder="1">
      <alignment horizontal="left" vertical="top" wrapText="1"/>
    </xf>
    <xf numFmtId="0" fontId="5" fillId="0" borderId="6" xfId="18" applyFill="1" applyBorder="1">
      <alignment horizontal="left" vertical="top" wrapText="1"/>
    </xf>
    <xf numFmtId="0" fontId="1" fillId="0" borderId="17" xfId="1" applyFill="1" applyBorder="1">
      <alignment horizontal="left" vertical="top" wrapText="1"/>
    </xf>
    <xf numFmtId="0" fontId="9" fillId="0" borderId="16" xfId="26" applyFill="1" applyBorder="1">
      <alignment horizontal="left" vertical="top" wrapText="1"/>
    </xf>
    <xf numFmtId="0" fontId="0" fillId="0" borderId="7" xfId="0" applyFill="1" applyBorder="1" applyAlignment="1" applyProtection="1">
      <alignment horizontal="left" vertical="top"/>
      <protection locked="0"/>
    </xf>
    <xf numFmtId="165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15" xfId="0" applyNumberFormat="1" applyFill="1" applyBorder="1" applyAlignment="1" applyProtection="1">
      <alignment horizontal="right" vertical="top" wrapText="1"/>
      <protection locked="0"/>
    </xf>
    <xf numFmtId="0" fontId="23" fillId="0" borderId="17" xfId="0" applyFont="1" applyFill="1" applyBorder="1" applyAlignment="1">
      <alignment horizontal="left" vertical="top" wrapText="1"/>
    </xf>
    <xf numFmtId="0" fontId="13" fillId="0" borderId="16" xfId="35" applyFill="1" applyBorder="1">
      <alignment horizontal="left" vertical="top" wrapText="1"/>
    </xf>
    <xf numFmtId="0" fontId="16" fillId="0" borderId="16" xfId="38" applyFill="1" applyBorder="1">
      <alignment horizontal="left" vertical="top" wrapText="1"/>
    </xf>
    <xf numFmtId="0" fontId="23" fillId="0" borderId="5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22" fillId="0" borderId="10" xfId="17" applyFont="1" applyFill="1" applyBorder="1">
      <alignment horizontal="left" vertical="top" wrapText="1"/>
    </xf>
    <xf numFmtId="0" fontId="8" fillId="0" borderId="12" xfId="17" applyFill="1" applyBorder="1">
      <alignment horizontal="left" vertical="top" wrapText="1"/>
    </xf>
    <xf numFmtId="164" fontId="0" fillId="0" borderId="15" xfId="0" applyNumberFormat="1" applyFill="1" applyBorder="1" applyAlignment="1">
      <alignment horizontal="right" vertical="top" wrapText="1"/>
    </xf>
    <xf numFmtId="0" fontId="23" fillId="0" borderId="10" xfId="0" applyFont="1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22" fillId="3" borderId="17" xfId="1" applyFont="1" applyFill="1" applyBorder="1">
      <alignment horizontal="left" vertical="top" wrapText="1"/>
    </xf>
    <xf numFmtId="0" fontId="5" fillId="0" borderId="16" xfId="18" applyFill="1" applyBorder="1">
      <alignment horizontal="left" vertical="top" wrapText="1"/>
    </xf>
    <xf numFmtId="166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3" xfId="0" applyNumberFormat="1" applyFill="1" applyBorder="1" applyAlignment="1">
      <alignment horizontal="right" vertical="top" wrapText="1"/>
    </xf>
    <xf numFmtId="0" fontId="22" fillId="2" borderId="10" xfId="13" applyFont="1" applyBorder="1">
      <alignment horizontal="left" vertical="top" wrapText="1"/>
    </xf>
    <xf numFmtId="0" fontId="5" fillId="2" borderId="12" xfId="13" applyBorder="1">
      <alignment horizontal="left" vertical="top" wrapText="1"/>
    </xf>
    <xf numFmtId="164" fontId="0" fillId="0" borderId="11" xfId="0" applyNumberFormat="1" applyFill="1" applyBorder="1" applyAlignment="1">
      <alignment horizontal="right" vertical="top" wrapText="1"/>
    </xf>
    <xf numFmtId="0" fontId="0" fillId="0" borderId="13" xfId="0" applyFill="1" applyBorder="1" applyAlignment="1">
      <alignment horizontal="left" vertical="top" wrapText="1"/>
    </xf>
    <xf numFmtId="0" fontId="1" fillId="0" borderId="8" xfId="1" applyFill="1" applyBorder="1">
      <alignment horizontal="left" vertical="top" wrapText="1"/>
    </xf>
    <xf numFmtId="0" fontId="9" fillId="0" borderId="6" xfId="26" applyFill="1" applyBorder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23" fillId="0" borderId="8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164" fontId="21" fillId="0" borderId="0" xfId="0" applyNumberFormat="1" applyFont="1" applyFill="1" applyAlignment="1">
      <alignment horizontal="right" vertical="top" wrapText="1"/>
    </xf>
    <xf numFmtId="165" fontId="24" fillId="3" borderId="0" xfId="0" applyNumberFormat="1" applyFont="1" applyFill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144000</xdr:colOff>
      <xdr:row>0</xdr:row>
      <xdr:rowOff>78261</xdr:rowOff>
    </xdr:from>
    <xdr:to>
      <xdr:col>4</xdr:col>
      <xdr:colOff>324000</xdr:colOff>
      <xdr:row>0</xdr:row>
      <xdr:rowOff>813913</xdr:rowOff>
    </xdr:to>
    <xdr:sp macro="" textlink="">
      <xdr:nvSpPr>
        <xdr:cNvPr id="3" name="Forme1"/>
        <xdr:cNvSpPr/>
      </xdr:nvSpPr>
      <xdr:spPr>
        <a:xfrm>
          <a:off x="798261" y="78261"/>
          <a:ext cx="4351304" cy="7356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REHABILITATION DE L'AMPHITHEATRE TROADEC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Rue de l'Île d'Yeu BP 21105 Cedex 3 - 44311 - Nantes</a:t>
          </a:r>
        </a:p>
        <a:p>
          <a:pPr algn="l"/>
          <a:r>
            <a:rPr lang="fr-FR" sz="1000" b="1" i="0">
              <a:solidFill>
                <a:srgbClr val="0033CC"/>
              </a:solidFill>
              <a:latin typeface="Century Gothic"/>
            </a:rPr>
            <a:t>Lot N°08 PEINTURES REVETEMENTS DE MURS</a:t>
          </a:r>
        </a:p>
      </xdr:txBody>
    </xdr:sp>
    <xdr:clientData/>
  </xdr:twoCellAnchor>
  <xdr:twoCellAnchor editAs="absolute">
    <xdr:from>
      <xdr:col>0</xdr:col>
      <xdr:colOff>0</xdr:colOff>
      <xdr:row>0</xdr:row>
      <xdr:rowOff>236941</xdr:rowOff>
    </xdr:from>
    <xdr:to>
      <xdr:col>1</xdr:col>
      <xdr:colOff>0</xdr:colOff>
      <xdr:row>0</xdr:row>
      <xdr:rowOff>467407</xdr:rowOff>
    </xdr:to>
    <xdr:pic>
      <xdr:nvPicPr>
        <xdr:cNvPr id="4" name="Forme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6941"/>
          <a:ext cx="19" cy="6"/>
        </a:xfrm>
        <a:prstGeom prst="rect">
          <a:avLst/>
        </a:prstGeom>
      </xdr:spPr>
    </xdr:pic>
    <xdr:clientData/>
  </xdr:twoCellAnchor>
  <xdr:twoCellAnchor editAs="absolute">
    <xdr:from>
      <xdr:col>3</xdr:col>
      <xdr:colOff>612000</xdr:colOff>
      <xdr:row>0</xdr:row>
      <xdr:rowOff>31304</xdr:rowOff>
    </xdr:from>
    <xdr:to>
      <xdr:col>5</xdr:col>
      <xdr:colOff>792000</xdr:colOff>
      <xdr:row>0</xdr:row>
      <xdr:rowOff>641739</xdr:rowOff>
    </xdr:to>
    <xdr:sp macro="" textlink="">
      <xdr:nvSpPr>
        <xdr:cNvPr id="5" name="Forme3"/>
        <xdr:cNvSpPr/>
      </xdr:nvSpPr>
      <xdr:spPr>
        <a:xfrm>
          <a:off x="4695652" y="31304"/>
          <a:ext cx="1627826" cy="610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900" b="1" i="0">
              <a:solidFill>
                <a:srgbClr val="0033CC"/>
              </a:solidFill>
              <a:latin typeface="Century Gothic"/>
            </a:rPr>
            <a:t>D.P.G.F</a:t>
          </a:r>
        </a:p>
        <a:p>
          <a:pPr algn="r"/>
          <a:r>
            <a:rPr lang="fr-FR" sz="900" b="0" i="0">
              <a:solidFill>
                <a:srgbClr val="007F3F"/>
              </a:solidFill>
              <a:latin typeface="Century Gothic"/>
            </a:rPr>
            <a:t>18/12/2025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549163</xdr:rowOff>
    </xdr:from>
    <xdr:to>
      <xdr:col>5</xdr:col>
      <xdr:colOff>756000</xdr:colOff>
      <xdr:row>0</xdr:row>
      <xdr:rowOff>549163</xdr:rowOff>
    </xdr:to>
    <xdr:cxnSp macro="">
      <xdr:nvCxnSpPr>
        <xdr:cNvPr id="6" name="Forme4"/>
        <xdr:cNvCxnSpPr/>
      </xdr:nvCxnSpPr>
      <xdr:spPr>
        <a:xfrm>
          <a:off x="827700" y="549163"/>
          <a:ext cx="5433750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117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78" customHeight="1" x14ac:dyDescent="0.25">
      <c r="A1" s="55"/>
      <c r="B1" s="56"/>
      <c r="C1" s="56"/>
      <c r="D1" s="56"/>
      <c r="E1" s="56"/>
      <c r="F1" s="57"/>
    </row>
    <row r="2" spans="1:702" ht="30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ht="40.5" x14ac:dyDescent="0.25">
      <c r="A4" s="10"/>
      <c r="B4" s="11" t="s">
        <v>4</v>
      </c>
      <c r="C4" s="12"/>
      <c r="D4" s="12"/>
      <c r="E4" s="12"/>
      <c r="F4" s="13"/>
      <c r="ZY4" t="s">
        <v>5</v>
      </c>
      <c r="ZZ4" s="14" t="s">
        <v>6</v>
      </c>
    </row>
    <row r="5" spans="1:702" x14ac:dyDescent="0.25">
      <c r="A5" s="15" t="s">
        <v>7</v>
      </c>
      <c r="B5" s="16" t="s">
        <v>8</v>
      </c>
      <c r="C5" s="12"/>
      <c r="D5" s="12"/>
      <c r="E5" s="12"/>
      <c r="F5" s="13"/>
      <c r="ZY5" t="s">
        <v>9</v>
      </c>
      <c r="ZZ5" s="14"/>
    </row>
    <row r="6" spans="1:702" x14ac:dyDescent="0.25">
      <c r="A6" s="17" t="s">
        <v>10</v>
      </c>
      <c r="B6" s="18" t="s">
        <v>11</v>
      </c>
      <c r="C6" s="12"/>
      <c r="D6" s="12"/>
      <c r="E6" s="12"/>
      <c r="F6" s="13"/>
      <c r="ZY6" t="s">
        <v>12</v>
      </c>
      <c r="ZZ6" s="14"/>
    </row>
    <row r="7" spans="1:702" x14ac:dyDescent="0.25">
      <c r="A7" s="19" t="s">
        <v>13</v>
      </c>
      <c r="B7" s="20" t="s">
        <v>14</v>
      </c>
      <c r="C7" s="12"/>
      <c r="D7" s="12"/>
      <c r="E7" s="12"/>
      <c r="F7" s="13"/>
      <c r="ZY7" t="s">
        <v>15</v>
      </c>
      <c r="ZZ7" s="14"/>
    </row>
    <row r="8" spans="1:702" x14ac:dyDescent="0.25">
      <c r="A8" s="21" t="s">
        <v>16</v>
      </c>
      <c r="B8" s="22" t="s">
        <v>17</v>
      </c>
      <c r="C8" s="23" t="s">
        <v>18</v>
      </c>
      <c r="D8" s="24"/>
      <c r="E8" s="25"/>
      <c r="F8" s="26">
        <f>ROUND(D8*E8,2)</f>
        <v>0</v>
      </c>
      <c r="ZY8" t="s">
        <v>19</v>
      </c>
      <c r="ZZ8" s="14" t="s">
        <v>20</v>
      </c>
    </row>
    <row r="9" spans="1:702" x14ac:dyDescent="0.25">
      <c r="A9" s="27"/>
      <c r="B9" s="28" t="s">
        <v>21</v>
      </c>
      <c r="C9" s="12"/>
      <c r="D9" s="12"/>
      <c r="E9" s="12"/>
      <c r="F9" s="13"/>
    </row>
    <row r="10" spans="1:702" ht="25.5" x14ac:dyDescent="0.25">
      <c r="A10" s="27"/>
      <c r="B10" s="29" t="s">
        <v>22</v>
      </c>
      <c r="C10" s="12"/>
      <c r="D10" s="12"/>
      <c r="E10" s="12"/>
      <c r="F10" s="13"/>
    </row>
    <row r="11" spans="1:702" x14ac:dyDescent="0.25">
      <c r="A11" s="21" t="s">
        <v>23</v>
      </c>
      <c r="B11" s="22" t="s">
        <v>24</v>
      </c>
      <c r="C11" s="23" t="s">
        <v>25</v>
      </c>
      <c r="D11" s="24"/>
      <c r="E11" s="25"/>
      <c r="F11" s="26">
        <f>ROUND(D11*E11,2)</f>
        <v>0</v>
      </c>
      <c r="ZY11" t="s">
        <v>26</v>
      </c>
      <c r="ZZ11" s="14" t="s">
        <v>27</v>
      </c>
    </row>
    <row r="12" spans="1:702" x14ac:dyDescent="0.25">
      <c r="A12" s="27"/>
      <c r="B12" s="28" t="s">
        <v>28</v>
      </c>
      <c r="C12" s="12"/>
      <c r="D12" s="12"/>
      <c r="E12" s="12"/>
      <c r="F12" s="13"/>
    </row>
    <row r="13" spans="1:702" x14ac:dyDescent="0.25">
      <c r="A13" s="27"/>
      <c r="B13" s="29" t="s">
        <v>29</v>
      </c>
      <c r="C13" s="12"/>
      <c r="D13" s="12"/>
      <c r="E13" s="12"/>
      <c r="F13" s="13"/>
    </row>
    <row r="14" spans="1:702" x14ac:dyDescent="0.25">
      <c r="A14" s="21" t="s">
        <v>30</v>
      </c>
      <c r="B14" s="22" t="s">
        <v>31</v>
      </c>
      <c r="C14" s="23" t="s">
        <v>32</v>
      </c>
      <c r="D14" s="25"/>
      <c r="E14" s="25"/>
      <c r="F14" s="26">
        <f>ROUND(D14*E14,2)</f>
        <v>0</v>
      </c>
      <c r="ZY14" t="s">
        <v>33</v>
      </c>
      <c r="ZZ14" s="14" t="s">
        <v>34</v>
      </c>
    </row>
    <row r="15" spans="1:702" x14ac:dyDescent="0.25">
      <c r="A15" s="27"/>
      <c r="B15" s="28" t="s">
        <v>35</v>
      </c>
      <c r="C15" s="12"/>
      <c r="D15" s="12"/>
      <c r="E15" s="12"/>
      <c r="F15" s="13"/>
    </row>
    <row r="16" spans="1:702" x14ac:dyDescent="0.25">
      <c r="A16" s="27"/>
      <c r="B16" s="29" t="s">
        <v>36</v>
      </c>
      <c r="C16" s="12"/>
      <c r="D16" s="12"/>
      <c r="E16" s="12"/>
      <c r="F16" s="13"/>
    </row>
    <row r="17" spans="1:702" x14ac:dyDescent="0.25">
      <c r="A17" s="21" t="s">
        <v>37</v>
      </c>
      <c r="B17" s="22" t="s">
        <v>38</v>
      </c>
      <c r="C17" s="23" t="s">
        <v>39</v>
      </c>
      <c r="D17" s="25"/>
      <c r="E17" s="25"/>
      <c r="F17" s="26">
        <f>ROUND(D17*E17,2)</f>
        <v>0</v>
      </c>
      <c r="ZY17" t="s">
        <v>40</v>
      </c>
      <c r="ZZ17" s="14" t="s">
        <v>41</v>
      </c>
    </row>
    <row r="18" spans="1:702" x14ac:dyDescent="0.25">
      <c r="A18" s="27"/>
      <c r="B18" s="28" t="s">
        <v>42</v>
      </c>
      <c r="C18" s="12"/>
      <c r="D18" s="12"/>
      <c r="E18" s="12"/>
      <c r="F18" s="13"/>
    </row>
    <row r="19" spans="1:702" x14ac:dyDescent="0.25">
      <c r="A19" s="27"/>
      <c r="B19" s="29" t="s">
        <v>43</v>
      </c>
      <c r="C19" s="12"/>
      <c r="D19" s="12"/>
      <c r="E19" s="12"/>
      <c r="F19" s="13"/>
    </row>
    <row r="20" spans="1:702" x14ac:dyDescent="0.25">
      <c r="A20" s="30"/>
      <c r="B20" s="31"/>
      <c r="C20" s="12"/>
      <c r="D20" s="12"/>
      <c r="E20" s="12"/>
      <c r="F20" s="13"/>
    </row>
    <row r="21" spans="1:702" x14ac:dyDescent="0.25">
      <c r="A21" s="32"/>
      <c r="B21" s="33" t="s">
        <v>44</v>
      </c>
      <c r="C21" s="12"/>
      <c r="D21" s="12"/>
      <c r="E21" s="12"/>
      <c r="F21" s="34">
        <f>SUBTOTAL(109,F7:F20)</f>
        <v>0</v>
      </c>
      <c r="ZY21" t="s">
        <v>45</v>
      </c>
    </row>
    <row r="22" spans="1:702" x14ac:dyDescent="0.25">
      <c r="A22" s="35"/>
      <c r="B22" s="36"/>
      <c r="C22" s="12"/>
      <c r="D22" s="12"/>
      <c r="E22" s="12"/>
      <c r="F22" s="13"/>
    </row>
    <row r="23" spans="1:702" ht="30" x14ac:dyDescent="0.25">
      <c r="A23" s="17" t="s">
        <v>46</v>
      </c>
      <c r="B23" s="18" t="s">
        <v>47</v>
      </c>
      <c r="C23" s="12"/>
      <c r="D23" s="12"/>
      <c r="E23" s="12"/>
      <c r="F23" s="13"/>
      <c r="ZY23" t="s">
        <v>48</v>
      </c>
      <c r="ZZ23" s="14"/>
    </row>
    <row r="24" spans="1:702" x14ac:dyDescent="0.25">
      <c r="A24" s="19" t="s">
        <v>49</v>
      </c>
      <c r="B24" s="20" t="s">
        <v>50</v>
      </c>
      <c r="C24" s="12"/>
      <c r="D24" s="12"/>
      <c r="E24" s="12"/>
      <c r="F24" s="13"/>
      <c r="ZY24" t="s">
        <v>51</v>
      </c>
      <c r="ZZ24" s="14"/>
    </row>
    <row r="25" spans="1:702" ht="28.5" x14ac:dyDescent="0.25">
      <c r="A25" s="21" t="s">
        <v>52</v>
      </c>
      <c r="B25" s="22" t="s">
        <v>53</v>
      </c>
      <c r="C25" s="23" t="s">
        <v>54</v>
      </c>
      <c r="D25" s="25"/>
      <c r="E25" s="25"/>
      <c r="F25" s="26">
        <f>ROUND(D25*E25,2)</f>
        <v>0</v>
      </c>
      <c r="ZY25" t="s">
        <v>55</v>
      </c>
      <c r="ZZ25" s="14" t="s">
        <v>56</v>
      </c>
    </row>
    <row r="26" spans="1:702" x14ac:dyDescent="0.25">
      <c r="A26" s="27"/>
      <c r="B26" s="28" t="s">
        <v>57</v>
      </c>
      <c r="C26" s="12"/>
      <c r="D26" s="12"/>
      <c r="E26" s="12"/>
      <c r="F26" s="13"/>
    </row>
    <row r="27" spans="1:702" ht="25.5" x14ac:dyDescent="0.25">
      <c r="A27" s="27"/>
      <c r="B27" s="29" t="s">
        <v>58</v>
      </c>
      <c r="C27" s="12"/>
      <c r="D27" s="12"/>
      <c r="E27" s="12"/>
      <c r="F27" s="13"/>
    </row>
    <row r="28" spans="1:702" x14ac:dyDescent="0.25">
      <c r="A28" s="37" t="s">
        <v>59</v>
      </c>
      <c r="B28" s="38" t="s">
        <v>60</v>
      </c>
      <c r="C28" s="12"/>
      <c r="D28" s="12"/>
      <c r="E28" s="12"/>
      <c r="F28" s="13"/>
      <c r="ZY28" t="s">
        <v>61</v>
      </c>
      <c r="ZZ28" s="14"/>
    </row>
    <row r="29" spans="1:702" x14ac:dyDescent="0.25">
      <c r="A29" s="21" t="s">
        <v>62</v>
      </c>
      <c r="B29" s="22" t="s">
        <v>63</v>
      </c>
      <c r="C29" s="23" t="s">
        <v>64</v>
      </c>
      <c r="D29" s="25"/>
      <c r="E29" s="25"/>
      <c r="F29" s="26">
        <f>ROUND(D29*E29,2)</f>
        <v>0</v>
      </c>
      <c r="ZY29" t="s">
        <v>65</v>
      </c>
      <c r="ZZ29" s="14" t="s">
        <v>66</v>
      </c>
    </row>
    <row r="30" spans="1:702" x14ac:dyDescent="0.25">
      <c r="A30" s="27"/>
      <c r="B30" s="28" t="s">
        <v>67</v>
      </c>
      <c r="C30" s="12"/>
      <c r="D30" s="12"/>
      <c r="E30" s="12"/>
      <c r="F30" s="13"/>
    </row>
    <row r="31" spans="1:702" x14ac:dyDescent="0.25">
      <c r="A31" s="27"/>
      <c r="B31" s="29" t="s">
        <v>68</v>
      </c>
      <c r="C31" s="12"/>
      <c r="D31" s="12"/>
      <c r="E31" s="12"/>
      <c r="F31" s="13"/>
    </row>
    <row r="32" spans="1:702" x14ac:dyDescent="0.25">
      <c r="A32" s="37" t="s">
        <v>69</v>
      </c>
      <c r="B32" s="38" t="s">
        <v>70</v>
      </c>
      <c r="C32" s="12"/>
      <c r="D32" s="12"/>
      <c r="E32" s="12"/>
      <c r="F32" s="13"/>
      <c r="ZY32" t="s">
        <v>71</v>
      </c>
      <c r="ZZ32" s="14"/>
    </row>
    <row r="33" spans="1:702" x14ac:dyDescent="0.25">
      <c r="A33" s="21" t="s">
        <v>72</v>
      </c>
      <c r="B33" s="22" t="s">
        <v>73</v>
      </c>
      <c r="C33" s="23" t="s">
        <v>74</v>
      </c>
      <c r="D33" s="25"/>
      <c r="E33" s="25"/>
      <c r="F33" s="26">
        <f>ROUND(D33*E33,2)</f>
        <v>0</v>
      </c>
      <c r="ZY33" t="s">
        <v>75</v>
      </c>
      <c r="ZZ33" s="14" t="s">
        <v>76</v>
      </c>
    </row>
    <row r="34" spans="1:702" x14ac:dyDescent="0.25">
      <c r="A34" s="27"/>
      <c r="B34" s="28" t="s">
        <v>77</v>
      </c>
      <c r="C34" s="12"/>
      <c r="D34" s="12"/>
      <c r="E34" s="12"/>
      <c r="F34" s="13"/>
    </row>
    <row r="35" spans="1:702" x14ac:dyDescent="0.25">
      <c r="A35" s="27"/>
      <c r="B35" s="29" t="s">
        <v>78</v>
      </c>
      <c r="C35" s="12"/>
      <c r="D35" s="12"/>
      <c r="E35" s="12"/>
      <c r="F35" s="13"/>
    </row>
    <row r="36" spans="1:702" x14ac:dyDescent="0.25">
      <c r="A36" s="21" t="s">
        <v>79</v>
      </c>
      <c r="B36" s="22" t="s">
        <v>80</v>
      </c>
      <c r="C36" s="23" t="s">
        <v>81</v>
      </c>
      <c r="D36" s="25"/>
      <c r="E36" s="25"/>
      <c r="F36" s="26">
        <f>ROUND(D36*E36,2)</f>
        <v>0</v>
      </c>
      <c r="ZY36" t="s">
        <v>82</v>
      </c>
      <c r="ZZ36" s="14" t="s">
        <v>83</v>
      </c>
    </row>
    <row r="37" spans="1:702" x14ac:dyDescent="0.25">
      <c r="A37" s="27"/>
      <c r="B37" s="28" t="s">
        <v>84</v>
      </c>
      <c r="C37" s="12"/>
      <c r="D37" s="12"/>
      <c r="E37" s="12"/>
      <c r="F37" s="13"/>
    </row>
    <row r="38" spans="1:702" ht="25.5" x14ac:dyDescent="0.25">
      <c r="A38" s="27"/>
      <c r="B38" s="29" t="s">
        <v>85</v>
      </c>
      <c r="C38" s="12"/>
      <c r="D38" s="12"/>
      <c r="E38" s="12"/>
      <c r="F38" s="13"/>
    </row>
    <row r="39" spans="1:702" x14ac:dyDescent="0.25">
      <c r="A39" s="27"/>
      <c r="B39" s="29"/>
      <c r="C39" s="12"/>
      <c r="D39" s="12"/>
      <c r="E39" s="12"/>
      <c r="F39" s="13"/>
    </row>
    <row r="40" spans="1:702" x14ac:dyDescent="0.25">
      <c r="A40" s="30"/>
      <c r="B40" s="31"/>
      <c r="C40" s="12"/>
      <c r="D40" s="12"/>
      <c r="E40" s="12"/>
      <c r="F40" s="13"/>
    </row>
    <row r="41" spans="1:702" ht="25.5" x14ac:dyDescent="0.25">
      <c r="A41" s="32"/>
      <c r="B41" s="33" t="s">
        <v>86</v>
      </c>
      <c r="C41" s="12"/>
      <c r="D41" s="12"/>
      <c r="E41" s="12"/>
      <c r="F41" s="34">
        <f>SUBTOTAL(109,F24:F40)</f>
        <v>0</v>
      </c>
      <c r="ZY41" t="s">
        <v>87</v>
      </c>
    </row>
    <row r="42" spans="1:702" x14ac:dyDescent="0.25">
      <c r="A42" s="35"/>
      <c r="B42" s="36"/>
      <c r="C42" s="12"/>
      <c r="D42" s="12"/>
      <c r="E42" s="12"/>
      <c r="F42" s="13"/>
    </row>
    <row r="43" spans="1:702" x14ac:dyDescent="0.25">
      <c r="A43" s="17" t="s">
        <v>88</v>
      </c>
      <c r="B43" s="18" t="s">
        <v>89</v>
      </c>
      <c r="C43" s="12"/>
      <c r="D43" s="12"/>
      <c r="E43" s="12"/>
      <c r="F43" s="13"/>
      <c r="ZY43" t="s">
        <v>90</v>
      </c>
      <c r="ZZ43" s="14"/>
    </row>
    <row r="44" spans="1:702" ht="30" x14ac:dyDescent="0.25">
      <c r="A44" s="19" t="s">
        <v>91</v>
      </c>
      <c r="B44" s="20" t="s">
        <v>92</v>
      </c>
      <c r="C44" s="12"/>
      <c r="D44" s="12"/>
      <c r="E44" s="12"/>
      <c r="F44" s="13"/>
      <c r="ZY44" t="s">
        <v>93</v>
      </c>
      <c r="ZZ44" s="14"/>
    </row>
    <row r="45" spans="1:702" ht="28.5" x14ac:dyDescent="0.25">
      <c r="A45" s="21" t="s">
        <v>94</v>
      </c>
      <c r="B45" s="22" t="s">
        <v>95</v>
      </c>
      <c r="C45" s="23" t="s">
        <v>96</v>
      </c>
      <c r="D45" s="25"/>
      <c r="E45" s="25"/>
      <c r="F45" s="26">
        <f>ROUND(D45*E45,2)</f>
        <v>0</v>
      </c>
      <c r="ZY45" t="s">
        <v>97</v>
      </c>
      <c r="ZZ45" s="14" t="s">
        <v>98</v>
      </c>
    </row>
    <row r="46" spans="1:702" x14ac:dyDescent="0.25">
      <c r="A46" s="27"/>
      <c r="B46" s="28" t="s">
        <v>99</v>
      </c>
      <c r="C46" s="12"/>
      <c r="D46" s="12"/>
      <c r="E46" s="12"/>
      <c r="F46" s="13"/>
    </row>
    <row r="47" spans="1:702" x14ac:dyDescent="0.25">
      <c r="A47" s="27"/>
      <c r="B47" s="29" t="s">
        <v>100</v>
      </c>
      <c r="C47" s="12"/>
      <c r="D47" s="12"/>
      <c r="E47" s="12"/>
      <c r="F47" s="13"/>
    </row>
    <row r="48" spans="1:702" x14ac:dyDescent="0.25">
      <c r="A48" s="27"/>
      <c r="B48" s="29" t="s">
        <v>101</v>
      </c>
      <c r="C48" s="12"/>
      <c r="D48" s="12"/>
      <c r="E48" s="12"/>
      <c r="F48" s="13"/>
    </row>
    <row r="49" spans="1:702" x14ac:dyDescent="0.25">
      <c r="A49" s="30"/>
      <c r="B49" s="31"/>
      <c r="C49" s="12"/>
      <c r="D49" s="12"/>
      <c r="E49" s="12"/>
      <c r="F49" s="13"/>
    </row>
    <row r="50" spans="1:702" x14ac:dyDescent="0.25">
      <c r="A50" s="32"/>
      <c r="B50" s="33" t="s">
        <v>102</v>
      </c>
      <c r="C50" s="12"/>
      <c r="D50" s="12"/>
      <c r="E50" s="12"/>
      <c r="F50" s="34">
        <f>SUBTOTAL(109,F44:F49)</f>
        <v>0</v>
      </c>
      <c r="ZY50" t="s">
        <v>103</v>
      </c>
    </row>
    <row r="51" spans="1:702" x14ac:dyDescent="0.25">
      <c r="A51" s="35"/>
      <c r="B51" s="36"/>
      <c r="C51" s="12"/>
      <c r="D51" s="12"/>
      <c r="E51" s="12"/>
      <c r="F51" s="13"/>
    </row>
    <row r="52" spans="1:702" x14ac:dyDescent="0.25">
      <c r="A52" s="17" t="s">
        <v>104</v>
      </c>
      <c r="B52" s="18" t="s">
        <v>105</v>
      </c>
      <c r="C52" s="12"/>
      <c r="D52" s="12"/>
      <c r="E52" s="12"/>
      <c r="F52" s="13"/>
      <c r="ZY52" t="s">
        <v>106</v>
      </c>
      <c r="ZZ52" s="14"/>
    </row>
    <row r="53" spans="1:702" x14ac:dyDescent="0.25">
      <c r="A53" s="19" t="s">
        <v>107</v>
      </c>
      <c r="B53" s="20" t="s">
        <v>108</v>
      </c>
      <c r="C53" s="12"/>
      <c r="D53" s="12"/>
      <c r="E53" s="12"/>
      <c r="F53" s="13"/>
      <c r="ZY53" t="s">
        <v>109</v>
      </c>
      <c r="ZZ53" s="14"/>
    </row>
    <row r="54" spans="1:702" x14ac:dyDescent="0.25">
      <c r="A54" s="21" t="s">
        <v>110</v>
      </c>
      <c r="B54" s="22" t="s">
        <v>111</v>
      </c>
      <c r="C54" s="23" t="s">
        <v>112</v>
      </c>
      <c r="D54" s="24"/>
      <c r="E54" s="25"/>
      <c r="F54" s="26">
        <f>ROUND(D54*E54,2)</f>
        <v>0</v>
      </c>
      <c r="ZY54" t="s">
        <v>113</v>
      </c>
      <c r="ZZ54" s="14" t="s">
        <v>114</v>
      </c>
    </row>
    <row r="55" spans="1:702" x14ac:dyDescent="0.25">
      <c r="A55" s="27"/>
      <c r="B55" s="28" t="s">
        <v>115</v>
      </c>
      <c r="C55" s="12"/>
      <c r="D55" s="12"/>
      <c r="E55" s="12"/>
      <c r="F55" s="13"/>
    </row>
    <row r="56" spans="1:702" ht="25.5" x14ac:dyDescent="0.25">
      <c r="A56" s="27"/>
      <c r="B56" s="29" t="s">
        <v>116</v>
      </c>
      <c r="C56" s="12"/>
      <c r="D56" s="12"/>
      <c r="E56" s="12"/>
      <c r="F56" s="13"/>
    </row>
    <row r="57" spans="1:702" x14ac:dyDescent="0.25">
      <c r="A57" s="30"/>
      <c r="B57" s="31"/>
      <c r="C57" s="12"/>
      <c r="D57" s="12"/>
      <c r="E57" s="12"/>
      <c r="F57" s="13"/>
    </row>
    <row r="58" spans="1:702" x14ac:dyDescent="0.25">
      <c r="A58" s="32"/>
      <c r="B58" s="33" t="s">
        <v>117</v>
      </c>
      <c r="C58" s="12"/>
      <c r="D58" s="12"/>
      <c r="E58" s="12"/>
      <c r="F58" s="34">
        <f>SUBTOTAL(109,F53:F57)</f>
        <v>0</v>
      </c>
      <c r="ZY58" t="s">
        <v>118</v>
      </c>
    </row>
    <row r="59" spans="1:702" x14ac:dyDescent="0.25">
      <c r="A59" s="35"/>
      <c r="B59" s="36"/>
      <c r="C59" s="12"/>
      <c r="D59" s="12"/>
      <c r="E59" s="12"/>
      <c r="F59" s="13"/>
    </row>
    <row r="60" spans="1:702" ht="30" x14ac:dyDescent="0.25">
      <c r="A60" s="17" t="s">
        <v>119</v>
      </c>
      <c r="B60" s="18" t="s">
        <v>120</v>
      </c>
      <c r="C60" s="12"/>
      <c r="D60" s="12"/>
      <c r="E60" s="12"/>
      <c r="F60" s="13"/>
      <c r="ZY60" t="s">
        <v>121</v>
      </c>
      <c r="ZZ60" s="14"/>
    </row>
    <row r="61" spans="1:702" x14ac:dyDescent="0.25">
      <c r="A61" s="19" t="s">
        <v>122</v>
      </c>
      <c r="B61" s="20" t="s">
        <v>123</v>
      </c>
      <c r="C61" s="12"/>
      <c r="D61" s="12"/>
      <c r="E61" s="12"/>
      <c r="F61" s="13"/>
      <c r="ZY61" t="s">
        <v>124</v>
      </c>
      <c r="ZZ61" s="14"/>
    </row>
    <row r="62" spans="1:702" ht="28.5" x14ac:dyDescent="0.25">
      <c r="A62" s="21" t="s">
        <v>125</v>
      </c>
      <c r="B62" s="22" t="s">
        <v>126</v>
      </c>
      <c r="C62" s="23" t="s">
        <v>127</v>
      </c>
      <c r="D62" s="25"/>
      <c r="E62" s="25"/>
      <c r="F62" s="26">
        <f>ROUND(D62*E62,2)</f>
        <v>0</v>
      </c>
      <c r="ZY62" t="s">
        <v>128</v>
      </c>
      <c r="ZZ62" s="14" t="s">
        <v>129</v>
      </c>
    </row>
    <row r="63" spans="1:702" x14ac:dyDescent="0.25">
      <c r="A63" s="27"/>
      <c r="B63" s="28" t="s">
        <v>130</v>
      </c>
      <c r="C63" s="12"/>
      <c r="D63" s="12"/>
      <c r="E63" s="12"/>
      <c r="F63" s="13"/>
    </row>
    <row r="64" spans="1:702" ht="25.5" x14ac:dyDescent="0.25">
      <c r="A64" s="27"/>
      <c r="B64" s="29" t="s">
        <v>131</v>
      </c>
      <c r="C64" s="12"/>
      <c r="D64" s="12"/>
      <c r="E64" s="12"/>
      <c r="F64" s="13"/>
    </row>
    <row r="65" spans="1:702" ht="28.5" x14ac:dyDescent="0.25">
      <c r="A65" s="21" t="s">
        <v>132</v>
      </c>
      <c r="B65" s="22" t="s">
        <v>133</v>
      </c>
      <c r="C65" s="23" t="s">
        <v>134</v>
      </c>
      <c r="D65" s="25"/>
      <c r="E65" s="25"/>
      <c r="F65" s="26">
        <f>ROUND(D65*E65,2)</f>
        <v>0</v>
      </c>
      <c r="ZY65" t="s">
        <v>135</v>
      </c>
      <c r="ZZ65" s="14" t="s">
        <v>136</v>
      </c>
    </row>
    <row r="66" spans="1:702" x14ac:dyDescent="0.25">
      <c r="A66" s="27"/>
      <c r="B66" s="28" t="s">
        <v>137</v>
      </c>
      <c r="C66" s="12"/>
      <c r="D66" s="12"/>
      <c r="E66" s="12"/>
      <c r="F66" s="13"/>
    </row>
    <row r="67" spans="1:702" ht="25.5" x14ac:dyDescent="0.25">
      <c r="A67" s="27"/>
      <c r="B67" s="29" t="s">
        <v>138</v>
      </c>
      <c r="C67" s="12"/>
      <c r="D67" s="12"/>
      <c r="E67" s="12"/>
      <c r="F67" s="13"/>
    </row>
    <row r="68" spans="1:702" x14ac:dyDescent="0.25">
      <c r="A68" s="30"/>
      <c r="B68" s="31"/>
      <c r="C68" s="12"/>
      <c r="D68" s="12"/>
      <c r="E68" s="12"/>
      <c r="F68" s="13"/>
    </row>
    <row r="69" spans="1:702" ht="25.5" x14ac:dyDescent="0.25">
      <c r="A69" s="32"/>
      <c r="B69" s="33" t="s">
        <v>139</v>
      </c>
      <c r="C69" s="12"/>
      <c r="D69" s="12"/>
      <c r="E69" s="12"/>
      <c r="F69" s="34">
        <f>SUBTOTAL(109,F61:F68)</f>
        <v>0</v>
      </c>
      <c r="ZY69" t="s">
        <v>140</v>
      </c>
    </row>
    <row r="70" spans="1:702" x14ac:dyDescent="0.25">
      <c r="A70" s="35"/>
      <c r="B70" s="36"/>
      <c r="C70" s="12"/>
      <c r="D70" s="12"/>
      <c r="E70" s="12"/>
      <c r="F70" s="13"/>
    </row>
    <row r="71" spans="1:702" x14ac:dyDescent="0.25">
      <c r="A71" s="17" t="s">
        <v>141</v>
      </c>
      <c r="B71" s="18" t="s">
        <v>142</v>
      </c>
      <c r="C71" s="12"/>
      <c r="D71" s="12"/>
      <c r="E71" s="12"/>
      <c r="F71" s="13"/>
      <c r="ZY71" t="s">
        <v>143</v>
      </c>
      <c r="ZZ71" s="14"/>
    </row>
    <row r="72" spans="1:702" x14ac:dyDescent="0.25">
      <c r="A72" s="19" t="s">
        <v>144</v>
      </c>
      <c r="B72" s="20" t="s">
        <v>145</v>
      </c>
      <c r="C72" s="12"/>
      <c r="D72" s="12"/>
      <c r="E72" s="12"/>
      <c r="F72" s="13"/>
      <c r="ZY72" t="s">
        <v>146</v>
      </c>
      <c r="ZZ72" s="14"/>
    </row>
    <row r="73" spans="1:702" x14ac:dyDescent="0.25">
      <c r="A73" s="21" t="s">
        <v>147</v>
      </c>
      <c r="B73" s="22" t="s">
        <v>148</v>
      </c>
      <c r="C73" s="23" t="s">
        <v>149</v>
      </c>
      <c r="D73" s="39"/>
      <c r="E73" s="25"/>
      <c r="F73" s="26">
        <f>ROUND(D73*E73,2)</f>
        <v>0</v>
      </c>
      <c r="ZY73" t="s">
        <v>150</v>
      </c>
      <c r="ZZ73" s="14" t="s">
        <v>151</v>
      </c>
    </row>
    <row r="74" spans="1:702" x14ac:dyDescent="0.25">
      <c r="A74" s="27"/>
      <c r="B74" s="28" t="s">
        <v>152</v>
      </c>
      <c r="C74" s="12"/>
      <c r="D74" s="12"/>
      <c r="E74" s="12"/>
      <c r="F74" s="13"/>
    </row>
    <row r="75" spans="1:702" ht="25.5" x14ac:dyDescent="0.25">
      <c r="A75" s="27"/>
      <c r="B75" s="29" t="s">
        <v>153</v>
      </c>
      <c r="C75" s="12"/>
      <c r="D75" s="12"/>
      <c r="E75" s="12"/>
      <c r="F75" s="13"/>
    </row>
    <row r="76" spans="1:702" x14ac:dyDescent="0.25">
      <c r="A76" s="30"/>
      <c r="B76" s="31"/>
      <c r="C76" s="12"/>
      <c r="D76" s="12"/>
      <c r="E76" s="12"/>
      <c r="F76" s="13"/>
    </row>
    <row r="77" spans="1:702" x14ac:dyDescent="0.25">
      <c r="A77" s="32"/>
      <c r="B77" s="33" t="s">
        <v>154</v>
      </c>
      <c r="C77" s="12"/>
      <c r="D77" s="12"/>
      <c r="E77" s="12"/>
      <c r="F77" s="40">
        <f>SUBTOTAL(109,F72:F76)</f>
        <v>0</v>
      </c>
      <c r="ZY77" t="s">
        <v>155</v>
      </c>
    </row>
    <row r="78" spans="1:702" x14ac:dyDescent="0.25">
      <c r="A78" s="41"/>
      <c r="B78" s="42" t="s">
        <v>156</v>
      </c>
      <c r="C78" s="12"/>
      <c r="D78" s="12"/>
      <c r="E78" s="12"/>
      <c r="F78" s="43">
        <f>SUBTOTAL(109,F6:F77)</f>
        <v>0</v>
      </c>
      <c r="G78" s="44"/>
      <c r="ZY78" t="s">
        <v>157</v>
      </c>
    </row>
    <row r="79" spans="1:702" x14ac:dyDescent="0.25">
      <c r="A79" s="35"/>
      <c r="B79" s="36"/>
      <c r="C79" s="12"/>
      <c r="D79" s="12"/>
      <c r="E79" s="12"/>
      <c r="F79" s="9"/>
    </row>
    <row r="80" spans="1:702" x14ac:dyDescent="0.25">
      <c r="A80" s="15" t="s">
        <v>158</v>
      </c>
      <c r="B80" s="16" t="s">
        <v>159</v>
      </c>
      <c r="C80" s="12"/>
      <c r="D80" s="12"/>
      <c r="E80" s="12"/>
      <c r="F80" s="13"/>
      <c r="ZY80" t="s">
        <v>160</v>
      </c>
      <c r="ZZ80" s="14"/>
    </row>
    <row r="81" spans="1:702" x14ac:dyDescent="0.25">
      <c r="A81" s="17" t="s">
        <v>161</v>
      </c>
      <c r="B81" s="18" t="s">
        <v>162</v>
      </c>
      <c r="C81" s="12"/>
      <c r="D81" s="12"/>
      <c r="E81" s="12"/>
      <c r="F81" s="13"/>
      <c r="ZY81" t="s">
        <v>163</v>
      </c>
      <c r="ZZ81" s="14"/>
    </row>
    <row r="82" spans="1:702" ht="28.5" x14ac:dyDescent="0.25">
      <c r="A82" s="45" t="s">
        <v>164</v>
      </c>
      <c r="B82" s="46" t="s">
        <v>165</v>
      </c>
      <c r="C82" s="23" t="s">
        <v>166</v>
      </c>
      <c r="D82" s="25"/>
      <c r="E82" s="25"/>
      <c r="F82" s="26">
        <f>ROUND(D82*E82,2)</f>
        <v>0</v>
      </c>
      <c r="ZY82" t="s">
        <v>167</v>
      </c>
      <c r="ZZ82" s="14" t="s">
        <v>168</v>
      </c>
    </row>
    <row r="83" spans="1:702" x14ac:dyDescent="0.25">
      <c r="A83" s="27"/>
      <c r="B83" s="28" t="s">
        <v>169</v>
      </c>
      <c r="C83" s="12"/>
      <c r="D83" s="12"/>
      <c r="E83" s="12"/>
      <c r="F83" s="13"/>
    </row>
    <row r="84" spans="1:702" ht="25.5" x14ac:dyDescent="0.25">
      <c r="A84" s="27"/>
      <c r="B84" s="29" t="s">
        <v>170</v>
      </c>
      <c r="C84" s="12"/>
      <c r="D84" s="12"/>
      <c r="E84" s="12"/>
      <c r="F84" s="13"/>
    </row>
    <row r="85" spans="1:702" ht="25.5" x14ac:dyDescent="0.25">
      <c r="A85" s="27"/>
      <c r="B85" s="29" t="s">
        <v>171</v>
      </c>
      <c r="C85" s="12"/>
      <c r="D85" s="12"/>
      <c r="E85" s="12"/>
      <c r="F85" s="13"/>
    </row>
    <row r="86" spans="1:702" ht="25.5" x14ac:dyDescent="0.25">
      <c r="A86" s="27"/>
      <c r="B86" s="29" t="s">
        <v>172</v>
      </c>
      <c r="C86" s="12"/>
      <c r="D86" s="12"/>
      <c r="E86" s="12"/>
      <c r="F86" s="13"/>
    </row>
    <row r="87" spans="1:702" ht="25.5" x14ac:dyDescent="0.25">
      <c r="A87" s="27"/>
      <c r="B87" s="29" t="s">
        <v>173</v>
      </c>
      <c r="C87" s="12"/>
      <c r="D87" s="12"/>
      <c r="E87" s="12"/>
      <c r="F87" s="13"/>
    </row>
    <row r="88" spans="1:702" x14ac:dyDescent="0.25">
      <c r="A88" s="27"/>
      <c r="B88" s="29"/>
      <c r="C88" s="12"/>
      <c r="D88" s="12"/>
      <c r="E88" s="12"/>
      <c r="F88" s="13"/>
    </row>
    <row r="89" spans="1:702" x14ac:dyDescent="0.25">
      <c r="A89" s="30"/>
      <c r="B89" s="31"/>
      <c r="C89" s="12"/>
      <c r="D89" s="12"/>
      <c r="E89" s="12"/>
      <c r="F89" s="13"/>
    </row>
    <row r="90" spans="1:702" x14ac:dyDescent="0.25">
      <c r="A90" s="32"/>
      <c r="B90" s="33" t="s">
        <v>174</v>
      </c>
      <c r="C90" s="12"/>
      <c r="D90" s="12"/>
      <c r="E90" s="12"/>
      <c r="F90" s="40">
        <f>SUBTOTAL(109,F82:F89)</f>
        <v>0</v>
      </c>
      <c r="ZY90" t="s">
        <v>175</v>
      </c>
    </row>
    <row r="91" spans="1:702" x14ac:dyDescent="0.25">
      <c r="A91" s="41"/>
      <c r="B91" s="42" t="s">
        <v>176</v>
      </c>
      <c r="C91" s="12"/>
      <c r="D91" s="12"/>
      <c r="E91" s="12"/>
      <c r="F91" s="43">
        <f>SUBTOTAL(109,F81:F90)</f>
        <v>0</v>
      </c>
      <c r="G91" s="44"/>
      <c r="ZY91" t="s">
        <v>177</v>
      </c>
    </row>
    <row r="92" spans="1:702" x14ac:dyDescent="0.25">
      <c r="A92" s="35"/>
      <c r="B92" s="36"/>
      <c r="C92" s="12"/>
      <c r="D92" s="12"/>
      <c r="E92" s="12"/>
      <c r="F92" s="9"/>
    </row>
    <row r="93" spans="1:702" x14ac:dyDescent="0.25">
      <c r="A93" s="15" t="s">
        <v>178</v>
      </c>
      <c r="B93" s="16" t="s">
        <v>179</v>
      </c>
      <c r="C93" s="12"/>
      <c r="D93" s="12"/>
      <c r="E93" s="12"/>
      <c r="F93" s="13"/>
      <c r="ZY93" t="s">
        <v>180</v>
      </c>
      <c r="ZZ93" s="14"/>
    </row>
    <row r="94" spans="1:702" x14ac:dyDescent="0.25">
      <c r="A94" s="17" t="s">
        <v>181</v>
      </c>
      <c r="B94" s="18" t="s">
        <v>182</v>
      </c>
      <c r="C94" s="12"/>
      <c r="D94" s="12"/>
      <c r="E94" s="12"/>
      <c r="F94" s="13"/>
      <c r="ZY94" t="s">
        <v>183</v>
      </c>
      <c r="ZZ94" s="14"/>
    </row>
    <row r="95" spans="1:702" x14ac:dyDescent="0.25">
      <c r="A95" s="45" t="s">
        <v>184</v>
      </c>
      <c r="B95" s="46" t="s">
        <v>185</v>
      </c>
      <c r="C95" s="23" t="s">
        <v>186</v>
      </c>
      <c r="D95" s="25"/>
      <c r="E95" s="25"/>
      <c r="F95" s="26">
        <f>ROUND(D95*E95,2)</f>
        <v>0</v>
      </c>
      <c r="ZY95" t="s">
        <v>187</v>
      </c>
      <c r="ZZ95" s="14" t="s">
        <v>188</v>
      </c>
    </row>
    <row r="96" spans="1:702" x14ac:dyDescent="0.25">
      <c r="A96" s="27"/>
      <c r="B96" s="28" t="s">
        <v>189</v>
      </c>
      <c r="C96" s="12"/>
      <c r="D96" s="12"/>
      <c r="E96" s="12"/>
      <c r="F96" s="13"/>
    </row>
    <row r="97" spans="1:702" ht="25.5" x14ac:dyDescent="0.25">
      <c r="A97" s="27"/>
      <c r="B97" s="29" t="s">
        <v>190</v>
      </c>
      <c r="C97" s="12"/>
      <c r="D97" s="12"/>
      <c r="E97" s="12"/>
      <c r="F97" s="13"/>
    </row>
    <row r="98" spans="1:702" ht="25.5" x14ac:dyDescent="0.25">
      <c r="A98" s="27"/>
      <c r="B98" s="29" t="s">
        <v>191</v>
      </c>
      <c r="C98" s="12"/>
      <c r="D98" s="12"/>
      <c r="E98" s="12"/>
      <c r="F98" s="13"/>
    </row>
    <row r="99" spans="1:702" x14ac:dyDescent="0.25">
      <c r="A99" s="27"/>
      <c r="B99" s="29" t="s">
        <v>192</v>
      </c>
      <c r="C99" s="12"/>
      <c r="D99" s="12"/>
      <c r="E99" s="12"/>
      <c r="F99" s="13"/>
    </row>
    <row r="100" spans="1:702" x14ac:dyDescent="0.25">
      <c r="A100" s="30"/>
      <c r="B100" s="31"/>
      <c r="C100" s="12"/>
      <c r="D100" s="12"/>
      <c r="E100" s="12"/>
      <c r="F100" s="13"/>
    </row>
    <row r="101" spans="1:702" x14ac:dyDescent="0.25">
      <c r="A101" s="32"/>
      <c r="B101" s="33" t="s">
        <v>193</v>
      </c>
      <c r="C101" s="12"/>
      <c r="D101" s="12"/>
      <c r="E101" s="12"/>
      <c r="F101" s="40">
        <f>SUBTOTAL(109,F95:F100)</f>
        <v>0</v>
      </c>
      <c r="ZY101" t="s">
        <v>194</v>
      </c>
    </row>
    <row r="102" spans="1:702" x14ac:dyDescent="0.25">
      <c r="A102" s="41"/>
      <c r="B102" s="42" t="s">
        <v>195</v>
      </c>
      <c r="C102" s="12"/>
      <c r="D102" s="12"/>
      <c r="E102" s="12"/>
      <c r="F102" s="43">
        <f>SUBTOTAL(109,F94:F101)</f>
        <v>0</v>
      </c>
      <c r="G102" s="44"/>
      <c r="ZY102" t="s">
        <v>196</v>
      </c>
    </row>
    <row r="103" spans="1:702" x14ac:dyDescent="0.25">
      <c r="A103" s="35"/>
      <c r="B103" s="36"/>
      <c r="C103" s="12"/>
      <c r="D103" s="12"/>
      <c r="E103" s="12"/>
      <c r="F103" s="9"/>
    </row>
    <row r="104" spans="1:702" x14ac:dyDescent="0.25">
      <c r="A104" s="15" t="s">
        <v>197</v>
      </c>
      <c r="B104" s="16" t="s">
        <v>198</v>
      </c>
      <c r="C104" s="12"/>
      <c r="D104" s="12"/>
      <c r="E104" s="12"/>
      <c r="F104" s="13"/>
      <c r="ZY104" t="s">
        <v>199</v>
      </c>
      <c r="ZZ104" s="14"/>
    </row>
    <row r="105" spans="1:702" x14ac:dyDescent="0.25">
      <c r="A105" s="45" t="s">
        <v>200</v>
      </c>
      <c r="B105" s="46" t="s">
        <v>201</v>
      </c>
      <c r="C105" s="23" t="s">
        <v>202</v>
      </c>
      <c r="D105" s="25"/>
      <c r="E105" s="25"/>
      <c r="F105" s="26">
        <f>ROUND(D105*E105,2)</f>
        <v>0</v>
      </c>
      <c r="ZY105" t="s">
        <v>203</v>
      </c>
      <c r="ZZ105" s="14" t="s">
        <v>204</v>
      </c>
    </row>
    <row r="106" spans="1:702" x14ac:dyDescent="0.25">
      <c r="A106" s="27"/>
      <c r="B106" s="28" t="s">
        <v>205</v>
      </c>
      <c r="C106" s="12"/>
      <c r="D106" s="12"/>
      <c r="E106" s="12"/>
      <c r="F106" s="13"/>
    </row>
    <row r="107" spans="1:702" ht="38.25" x14ac:dyDescent="0.25">
      <c r="A107" s="27"/>
      <c r="B107" s="29" t="s">
        <v>206</v>
      </c>
      <c r="C107" s="12"/>
      <c r="D107" s="12"/>
      <c r="E107" s="12"/>
      <c r="F107" s="13"/>
    </row>
    <row r="108" spans="1:702" x14ac:dyDescent="0.25">
      <c r="A108" s="30"/>
      <c r="B108" s="31"/>
      <c r="C108" s="12"/>
      <c r="D108" s="12"/>
      <c r="E108" s="12"/>
      <c r="F108" s="47"/>
    </row>
    <row r="109" spans="1:702" x14ac:dyDescent="0.25">
      <c r="A109" s="41"/>
      <c r="B109" s="42" t="s">
        <v>207</v>
      </c>
      <c r="C109" s="12"/>
      <c r="D109" s="12"/>
      <c r="E109" s="12"/>
      <c r="F109" s="43">
        <f>SUBTOTAL(109,F105:F108)</f>
        <v>0</v>
      </c>
      <c r="G109" s="44"/>
      <c r="ZY109" t="s">
        <v>208</v>
      </c>
    </row>
    <row r="110" spans="1:702" x14ac:dyDescent="0.25">
      <c r="A110" s="48"/>
      <c r="B110" s="7"/>
      <c r="C110" s="12"/>
      <c r="D110" s="12"/>
      <c r="E110" s="12"/>
      <c r="F110" s="9"/>
    </row>
    <row r="111" spans="1:702" x14ac:dyDescent="0.25">
      <c r="A111" s="30"/>
      <c r="B111" s="49"/>
      <c r="C111" s="50"/>
      <c r="D111" s="50"/>
      <c r="E111" s="50"/>
      <c r="F111" s="47"/>
    </row>
    <row r="112" spans="1:702" x14ac:dyDescent="0.25">
      <c r="A112" s="51"/>
      <c r="B112" s="51"/>
      <c r="C112" s="51"/>
      <c r="D112" s="51"/>
      <c r="E112" s="51"/>
      <c r="F112" s="51"/>
    </row>
    <row r="113" spans="1:701" ht="30" x14ac:dyDescent="0.25">
      <c r="B113" s="52" t="s">
        <v>209</v>
      </c>
      <c r="F113" s="53">
        <f>SUBTOTAL(109,F4:F111)</f>
        <v>0</v>
      </c>
      <c r="ZY113" t="s">
        <v>210</v>
      </c>
    </row>
    <row r="114" spans="1:701" x14ac:dyDescent="0.25">
      <c r="A114" s="54">
        <v>20</v>
      </c>
      <c r="B114" s="52" t="str">
        <f>CONCATENATE("Montant TVA (",A114,"%)")</f>
        <v>Montant TVA (20%)</v>
      </c>
      <c r="F114" s="53">
        <f>(F113*A114)/100</f>
        <v>0</v>
      </c>
      <c r="ZY114" t="s">
        <v>211</v>
      </c>
    </row>
    <row r="115" spans="1:701" x14ac:dyDescent="0.25">
      <c r="B115" s="52" t="s">
        <v>212</v>
      </c>
      <c r="F115" s="53">
        <f>F113+F114</f>
        <v>0</v>
      </c>
      <c r="ZY115" t="s">
        <v>213</v>
      </c>
    </row>
    <row r="116" spans="1:701" x14ac:dyDescent="0.25">
      <c r="F116" s="53"/>
    </row>
    <row r="117" spans="1:701" x14ac:dyDescent="0.25">
      <c r="F117" s="53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N°08 PEINTURES REVETEMENTS</vt:lpstr>
      <vt:lpstr>'Lot N°08 PEINTURES REVETEMENTS'!Impression_des_titres</vt:lpstr>
      <vt:lpstr>'Lot N°08 PEINTURES REVETEMENTS'!Zone_d_impression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ParfaitNOUNAGNON</dc:creator>
  <cp:lastModifiedBy>Parfait NOUNAGNON</cp:lastModifiedBy>
  <dcterms:created xsi:type="dcterms:W3CDTF">2025-12-18T06:41:29Z</dcterms:created>
  <dcterms:modified xsi:type="dcterms:W3CDTF">2025-12-18T06:42:11Z</dcterms:modified>
</cp:coreProperties>
</file>